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Расчет энергозатрат" sheetId="1" r:id="rId1"/>
  </sheets>
  <externalReferences>
    <externalReference r:id="rId4"/>
  </externalReferences>
  <definedNames>
    <definedName name="gggg">'[1]Лист1'!$I$11</definedName>
  </definedNames>
  <calcPr fullCalcOnLoad="1"/>
</workbook>
</file>

<file path=xl/sharedStrings.xml><?xml version="1.0" encoding="utf-8"?>
<sst xmlns="http://schemas.openxmlformats.org/spreadsheetml/2006/main" count="24" uniqueCount="18">
  <si>
    <t>Мальчики (юноши)</t>
  </si>
  <si>
    <t>Девочки (девушки)</t>
  </si>
  <si>
    <r>
      <t>Возраст</t>
    </r>
    <r>
      <rPr>
        <sz val="12"/>
        <rFont val="Arial Cyr"/>
        <family val="0"/>
      </rPr>
      <t>, годы</t>
    </r>
  </si>
  <si>
    <r>
      <t>Масса</t>
    </r>
    <r>
      <rPr>
        <sz val="12"/>
        <rFont val="Arial Cyr"/>
        <family val="0"/>
      </rPr>
      <t>, кг</t>
    </r>
  </si>
  <si>
    <r>
      <t>Рост</t>
    </r>
    <r>
      <rPr>
        <sz val="12"/>
        <rFont val="Arial Cyr"/>
        <family val="0"/>
      </rPr>
      <t>, см</t>
    </r>
  </si>
  <si>
    <t>Площадь поверхности тела приблизительно равна (формула Дюбуа и Дюбуа):</t>
  </si>
  <si>
    <r>
      <t xml:space="preserve">S </t>
    </r>
    <r>
      <rPr>
        <sz val="14"/>
        <rFont val="Arial"/>
        <family val="2"/>
      </rPr>
      <t>= 0,007184*</t>
    </r>
    <r>
      <rPr>
        <b/>
        <i/>
        <sz val="14"/>
        <rFont val="Arial"/>
        <family val="2"/>
      </rPr>
      <t>М</t>
    </r>
    <r>
      <rPr>
        <vertAlign val="superscript"/>
        <sz val="14"/>
        <rFont val="Arial"/>
        <family val="2"/>
      </rPr>
      <t>0,425</t>
    </r>
    <r>
      <rPr>
        <sz val="14"/>
        <rFont val="Arial"/>
        <family val="2"/>
      </rPr>
      <t>*</t>
    </r>
    <r>
      <rPr>
        <b/>
        <i/>
        <sz val="14"/>
        <rFont val="Arial"/>
        <family val="2"/>
      </rPr>
      <t>Р</t>
    </r>
    <r>
      <rPr>
        <vertAlign val="superscript"/>
        <sz val="14"/>
        <rFont val="Arial"/>
        <family val="2"/>
      </rPr>
      <t>0,725</t>
    </r>
    <r>
      <rPr>
        <sz val="14"/>
        <rFont val="Arial"/>
        <family val="2"/>
      </rPr>
      <t>,</t>
    </r>
  </si>
  <si>
    <r>
      <t xml:space="preserve">где </t>
    </r>
    <r>
      <rPr>
        <b/>
        <i/>
        <sz val="14"/>
        <rFont val="Arial"/>
        <family val="2"/>
      </rPr>
      <t xml:space="preserve">S </t>
    </r>
    <r>
      <rPr>
        <sz val="12"/>
        <rFont val="Arial"/>
        <family val="2"/>
      </rPr>
      <t>– площадь в 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 xml:space="preserve">М </t>
    </r>
    <r>
      <rPr>
        <sz val="12"/>
        <rFont val="Arial"/>
        <family val="2"/>
      </rPr>
      <t xml:space="preserve">- масса в кг, </t>
    </r>
    <r>
      <rPr>
        <b/>
        <i/>
        <sz val="12"/>
        <rFont val="Arial"/>
        <family val="2"/>
      </rPr>
      <t xml:space="preserve">Р </t>
    </r>
    <r>
      <rPr>
        <sz val="12"/>
        <rFont val="Arial"/>
        <family val="2"/>
      </rPr>
      <t>- рост в см.</t>
    </r>
  </si>
  <si>
    <r>
      <t xml:space="preserve">♂ </t>
    </r>
    <r>
      <rPr>
        <sz val="11"/>
        <rFont val="Arial"/>
        <family val="2"/>
      </rPr>
      <t xml:space="preserve">(мальчики) </t>
    </r>
    <r>
      <rPr>
        <b/>
        <i/>
        <sz val="14"/>
        <rFont val="Arial"/>
        <family val="2"/>
      </rPr>
      <t>Q</t>
    </r>
    <r>
      <rPr>
        <b/>
        <i/>
        <vertAlign val="subscript"/>
        <sz val="14"/>
        <rFont val="Arial"/>
        <family val="2"/>
      </rPr>
      <t>о</t>
    </r>
    <r>
      <rPr>
        <sz val="14"/>
        <rFont val="Arial"/>
        <family val="2"/>
      </rPr>
      <t>=24*(-3.2*</t>
    </r>
    <r>
      <rPr>
        <b/>
        <i/>
        <sz val="14"/>
        <rFont val="Arial"/>
        <family val="2"/>
      </rPr>
      <t>T</t>
    </r>
    <r>
      <rPr>
        <sz val="14"/>
        <rFont val="Arial"/>
        <family val="2"/>
      </rPr>
      <t xml:space="preserve"> + 242)*</t>
    </r>
    <r>
      <rPr>
        <b/>
        <i/>
        <sz val="14"/>
        <rFont val="Arial"/>
        <family val="2"/>
      </rPr>
      <t>S</t>
    </r>
  </si>
  <si>
    <r>
      <t xml:space="preserve">♀ </t>
    </r>
    <r>
      <rPr>
        <sz val="11"/>
        <rFont val="Arial"/>
        <family val="2"/>
      </rPr>
      <t xml:space="preserve">(девочки) </t>
    </r>
    <r>
      <rPr>
        <b/>
        <i/>
        <sz val="14"/>
        <rFont val="Arial"/>
        <family val="2"/>
      </rPr>
      <t>Q</t>
    </r>
    <r>
      <rPr>
        <b/>
        <i/>
        <vertAlign val="subscript"/>
        <sz val="14"/>
        <rFont val="Arial"/>
        <family val="2"/>
      </rPr>
      <t>о</t>
    </r>
    <r>
      <rPr>
        <sz val="14"/>
        <rFont val="Arial"/>
        <family val="2"/>
      </rPr>
      <t xml:space="preserve"> =24*(-5,067*</t>
    </r>
    <r>
      <rPr>
        <b/>
        <i/>
        <sz val="14"/>
        <rFont val="Arial"/>
        <family val="2"/>
      </rPr>
      <t>T</t>
    </r>
    <r>
      <rPr>
        <sz val="14"/>
        <rFont val="Arial"/>
        <family val="2"/>
      </rPr>
      <t xml:space="preserve"> + 249,33)*</t>
    </r>
    <r>
      <rPr>
        <b/>
        <i/>
        <sz val="14"/>
        <rFont val="Arial"/>
        <family val="2"/>
      </rPr>
      <t>S</t>
    </r>
    <r>
      <rPr>
        <sz val="12"/>
        <rFont val="Arial"/>
        <family val="2"/>
      </rPr>
      <t xml:space="preserve">, </t>
    </r>
  </si>
  <si>
    <r>
      <t xml:space="preserve">где </t>
    </r>
    <r>
      <rPr>
        <b/>
        <i/>
        <sz val="12"/>
        <rFont val="Arial"/>
        <family val="2"/>
      </rPr>
      <t>T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– возраст в годах, </t>
    </r>
    <r>
      <rPr>
        <b/>
        <i/>
        <sz val="12"/>
        <rFont val="Arial"/>
        <family val="2"/>
      </rPr>
      <t xml:space="preserve">S </t>
    </r>
    <r>
      <rPr>
        <sz val="11"/>
        <rFont val="Arial"/>
        <family val="2"/>
      </rPr>
      <t xml:space="preserve">- площадь поверхности тела в </t>
    </r>
    <r>
      <rPr>
        <b/>
        <sz val="11"/>
        <rFont val="Arial"/>
        <family val="2"/>
      </rPr>
      <t>м</t>
    </r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</si>
  <si>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Коэффициент активности</t>
    </r>
    <r>
      <rPr>
        <sz val="11"/>
        <rFont val="Arial"/>
        <family val="2"/>
      </rPr>
      <t>:</t>
    </r>
  </si>
  <si>
    <r>
      <t>Активность</t>
    </r>
    <r>
      <rPr>
        <sz val="10"/>
        <rFont val="Arial Cyr"/>
        <family val="0"/>
      </rPr>
      <t xml:space="preserve"> (1 - низкая, 3 - высокая)</t>
    </r>
  </si>
  <si>
    <r>
      <t>Основной обмен</t>
    </r>
    <r>
      <rPr>
        <sz val="12"/>
        <rFont val="Arial Cyr"/>
        <family val="0"/>
      </rPr>
      <t>, в кДж/</t>
    </r>
    <r>
      <rPr>
        <sz val="12"/>
        <rFont val="Arial Cyr"/>
        <family val="0"/>
      </rPr>
      <t>сут</t>
    </r>
  </si>
  <si>
    <r>
      <t>Общий обмен</t>
    </r>
    <r>
      <rPr>
        <sz val="12"/>
        <rFont val="Arial Cyr"/>
        <family val="0"/>
      </rPr>
      <t>, в кДж/</t>
    </r>
    <r>
      <rPr>
        <sz val="12"/>
        <rFont val="Arial Cyr"/>
        <family val="0"/>
      </rPr>
      <t>сут</t>
    </r>
  </si>
  <si>
    <r>
      <t xml:space="preserve">Общее количество энергии, найденное для основного обмена умножается на специальный коэффициент, пропорциональный уровню активности, </t>
    </r>
    <r>
      <rPr>
        <b/>
        <i/>
        <sz val="14"/>
        <rFont val="Arial"/>
        <family val="2"/>
      </rPr>
      <t>с</t>
    </r>
    <r>
      <rPr>
        <sz val="11"/>
        <rFont val="Arial"/>
        <family val="2"/>
      </rPr>
      <t xml:space="preserve">: </t>
    </r>
    <r>
      <rPr>
        <b/>
        <sz val="11"/>
        <rFont val="Arial"/>
        <family val="2"/>
      </rPr>
      <t xml:space="preserve">1 </t>
    </r>
    <r>
      <rPr>
        <sz val="11"/>
        <rFont val="Arial"/>
        <family val="2"/>
      </rPr>
      <t xml:space="preserve">для низкой активности,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– для средней и 3 – для высокой активности (выбирается </t>
    </r>
    <r>
      <rPr>
        <i/>
        <sz val="11"/>
        <rFont val="Arial"/>
        <family val="2"/>
      </rPr>
      <t>ползунком</t>
    </r>
    <r>
      <rPr>
        <sz val="11"/>
        <rFont val="Arial"/>
        <family val="2"/>
      </rPr>
      <t>).</t>
    </r>
  </si>
  <si>
    <r>
      <t xml:space="preserve">Площадь поверхности тела, </t>
    </r>
    <r>
      <rPr>
        <sz val="12"/>
        <rFont val="Arial Cyr"/>
        <family val="0"/>
      </rPr>
      <t>м</t>
    </r>
    <r>
      <rPr>
        <vertAlign val="superscript"/>
        <sz val="12"/>
        <rFont val="Arial Cyr"/>
        <family val="0"/>
      </rPr>
      <t>2</t>
    </r>
  </si>
  <si>
    <r>
      <t xml:space="preserve">Основной обмен </t>
    </r>
    <r>
      <rPr>
        <b/>
        <i/>
        <u val="single"/>
        <sz val="14"/>
        <rFont val="Arial"/>
        <family val="2"/>
      </rPr>
      <t>Q</t>
    </r>
    <r>
      <rPr>
        <b/>
        <i/>
        <vertAlign val="subscript"/>
        <sz val="14"/>
        <rFont val="Arial"/>
        <family val="2"/>
      </rPr>
      <t>о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(количество энергии, необходимое для поддержания нормальной жизнедеятельности в полном покое, в кДж/</t>
    </r>
    <r>
      <rPr>
        <sz val="11"/>
        <rFont val="Arial"/>
        <family val="2"/>
      </rPr>
      <t>сут) - по формуле: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</si>
</sst>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</numFmts>
  <fonts count="63">
    <font>
      <sz val="10"/>
      <name val="Arial Cyr"/>
      <family val="0"/>
    </font>
    <font>
      <b/>
      <sz val="12"/>
      <color indexed="18"/>
      <name val="Arial Cyr"/>
      <family val="0"/>
    </font>
    <font>
      <sz val="10"/>
      <color indexed="44"/>
      <name val="Arial Cyr"/>
      <family val="0"/>
    </font>
    <font>
      <b/>
      <sz val="10"/>
      <color indexed="20"/>
      <name val="Arial Cyr"/>
      <family val="0"/>
    </font>
    <font>
      <b/>
      <sz val="10"/>
      <color indexed="62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u val="single"/>
      <sz val="11"/>
      <name val="Arial"/>
      <family val="2"/>
    </font>
    <font>
      <b/>
      <i/>
      <u val="single"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vertAlign val="superscript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0"/>
      <color indexed="36"/>
      <name val="Arial Cyr"/>
      <family val="0"/>
    </font>
    <font>
      <b/>
      <sz val="12"/>
      <color indexed="36"/>
      <name val="Arial Cyr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0"/>
      <color rgb="FF7030A0"/>
      <name val="Arial Cyr"/>
      <family val="0"/>
    </font>
    <font>
      <b/>
      <sz val="12"/>
      <color rgb="FF7030A0"/>
      <name val="Arial Cyr"/>
      <family val="0"/>
    </font>
    <font>
      <b/>
      <sz val="12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188" fontId="61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188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6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6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13" fillId="0" borderId="0" xfId="0" applyFont="1" applyAlignment="1">
      <alignment horizontal="left" wrapText="1" readingOrder="1"/>
    </xf>
    <xf numFmtId="0" fontId="16" fillId="0" borderId="0" xfId="0" applyFont="1" applyAlignment="1">
      <alignment horizontal="left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oft\kvazar-micro\seminar\excel_all\model_lo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0.375" style="0" customWidth="1"/>
    <col min="4" max="4" width="9.25390625" style="0" customWidth="1"/>
    <col min="5" max="5" width="8.375" style="0" customWidth="1"/>
    <col min="6" max="6" width="8.625" style="0" customWidth="1"/>
    <col min="7" max="7" width="8.125" style="0" hidden="1" customWidth="1"/>
    <col min="8" max="8" width="13.625" style="0" customWidth="1"/>
    <col min="9" max="9" width="3.00390625" style="0" customWidth="1"/>
    <col min="10" max="10" width="9.25390625" style="0" customWidth="1"/>
    <col min="12" max="12" width="9.75390625" style="0" customWidth="1"/>
    <col min="13" max="13" width="6.75390625" style="0" customWidth="1"/>
    <col min="14" max="14" width="8.25390625" style="0" customWidth="1"/>
    <col min="16" max="16" width="9.125" style="0" hidden="1" customWidth="1"/>
    <col min="17" max="17" width="13.375" style="0" customWidth="1"/>
  </cols>
  <sheetData>
    <row r="1" spans="1:10" ht="15.75">
      <c r="A1" s="1" t="s">
        <v>0</v>
      </c>
      <c r="J1" s="1" t="s">
        <v>1</v>
      </c>
    </row>
    <row r="2" spans="1:18" ht="15.75">
      <c r="A2" s="1" t="s">
        <v>2</v>
      </c>
      <c r="G2" s="3"/>
      <c r="H2" s="5">
        <v>14</v>
      </c>
      <c r="I2" s="3"/>
      <c r="J2" s="1" t="s">
        <v>2</v>
      </c>
      <c r="Q2" s="6">
        <v>12</v>
      </c>
      <c r="R2" s="3"/>
    </row>
    <row r="3" spans="1:18" ht="15.75">
      <c r="A3" s="1" t="s">
        <v>3</v>
      </c>
      <c r="G3" s="4">
        <v>54</v>
      </c>
      <c r="H3" s="5">
        <f>G3</f>
        <v>54</v>
      </c>
      <c r="I3" s="5"/>
      <c r="J3" s="1" t="s">
        <v>3</v>
      </c>
      <c r="P3" s="2">
        <v>45</v>
      </c>
      <c r="Q3" s="7">
        <f>P3</f>
        <v>45</v>
      </c>
      <c r="R3" s="3"/>
    </row>
    <row r="4" spans="1:18" ht="15.75">
      <c r="A4" s="1" t="s">
        <v>4</v>
      </c>
      <c r="G4" s="4">
        <v>150</v>
      </c>
      <c r="H4" s="5">
        <f>G4</f>
        <v>150</v>
      </c>
      <c r="I4" s="5"/>
      <c r="J4" s="1" t="s">
        <v>4</v>
      </c>
      <c r="P4" s="2">
        <v>120</v>
      </c>
      <c r="Q4" s="7">
        <f>P4</f>
        <v>120</v>
      </c>
      <c r="R4" s="3"/>
    </row>
    <row r="5" spans="1:18" ht="15.75">
      <c r="A5" s="1" t="s">
        <v>12</v>
      </c>
      <c r="G5">
        <f>IF(H5=1,1.3,(IF(H5=2,1.8,2.1)))</f>
        <v>1.8</v>
      </c>
      <c r="H5" s="9">
        <v>2</v>
      </c>
      <c r="I5" s="5"/>
      <c r="P5" s="3">
        <f>IF(Q5=1,1.3,(IF(Q5=2,1.8,2.1)))</f>
        <v>1.3</v>
      </c>
      <c r="Q5" s="8">
        <v>1</v>
      </c>
      <c r="R5" s="3"/>
    </row>
    <row r="7" spans="1:17" ht="18.75">
      <c r="A7" s="1" t="s">
        <v>16</v>
      </c>
      <c r="H7" s="12">
        <f>(71.84*H3^0.425*H4^0.725)/10000</f>
        <v>1.4801299086330857</v>
      </c>
      <c r="J7" s="1" t="s">
        <v>16</v>
      </c>
      <c r="Q7" s="10">
        <f>(71.84*Q3^0.425*Q4^0.725)/10000</f>
        <v>1.165166649638149</v>
      </c>
    </row>
    <row r="8" spans="1:17" ht="15.75">
      <c r="A8" s="1" t="s">
        <v>13</v>
      </c>
      <c r="H8" s="13">
        <f>24*(-3.2*H2+242)*H7</f>
        <v>7005.158831578667</v>
      </c>
      <c r="J8" s="1" t="s">
        <v>13</v>
      </c>
      <c r="Q8" s="11">
        <f>24*(-3.2*Q2+242)*Q7</f>
        <v>5693.470316791851</v>
      </c>
    </row>
    <row r="9" spans="1:17" ht="15.75">
      <c r="A9" s="1" t="s">
        <v>14</v>
      </c>
      <c r="H9" s="13">
        <f>H8*G5</f>
        <v>12609.2858968416</v>
      </c>
      <c r="J9" s="1" t="s">
        <v>14</v>
      </c>
      <c r="Q9" s="11">
        <f>Q8*P5</f>
        <v>7401.511411829406</v>
      </c>
    </row>
    <row r="12" spans="1:18" ht="14.25">
      <c r="A12" s="14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1.75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9.5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33" customHeight="1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23.25">
      <c r="A16" s="20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3.25">
      <c r="A17" s="20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7.25">
      <c r="A18" s="14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4.25">
      <c r="A19" s="15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30.7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sheetProtection/>
  <mergeCells count="9">
    <mergeCell ref="A18:R18"/>
    <mergeCell ref="A19:R19"/>
    <mergeCell ref="A20:R20"/>
    <mergeCell ref="A12:R12"/>
    <mergeCell ref="A13:R13"/>
    <mergeCell ref="A14:R14"/>
    <mergeCell ref="A15:R15"/>
    <mergeCell ref="A16:R16"/>
    <mergeCell ref="A17:R1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AGK</dc:creator>
  <cp:keywords/>
  <dc:description/>
  <cp:lastModifiedBy>Admin</cp:lastModifiedBy>
  <dcterms:created xsi:type="dcterms:W3CDTF">2004-06-19T13:09:02Z</dcterms:created>
  <dcterms:modified xsi:type="dcterms:W3CDTF">2012-05-04T12:37:50Z</dcterms:modified>
  <cp:category/>
  <cp:version/>
  <cp:contentType/>
  <cp:contentStatus/>
</cp:coreProperties>
</file>