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2 - полное домин. (резус)" sheetId="1" r:id="rId1"/>
    <sheet name="2 - кодомин. (MN)" sheetId="2" r:id="rId2"/>
    <sheet name="3 - полное домин. (цвет глаз)" sheetId="3" r:id="rId3"/>
    <sheet name="3 - кодоминирование (АВ0)" sheetId="4" r:id="rId4"/>
  </sheets>
  <definedNames/>
  <calcPr fullCalcOnLoad="1"/>
</workbook>
</file>

<file path=xl/sharedStrings.xml><?xml version="1.0" encoding="utf-8"?>
<sst xmlns="http://schemas.openxmlformats.org/spreadsheetml/2006/main" count="91" uniqueCount="53">
  <si>
    <r>
      <t>Частота аллеля I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A</t>
    </r>
  </si>
  <si>
    <r>
      <t>Частота аллеля I</t>
    </r>
    <r>
      <rPr>
        <b/>
        <vertAlign val="superscript"/>
        <sz val="12"/>
        <rFont val="Arial"/>
        <family val="2"/>
      </rPr>
      <t>B</t>
    </r>
    <r>
      <rPr>
        <b/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>q</t>
    </r>
    <r>
      <rPr>
        <b/>
        <i/>
        <vertAlign val="subscript"/>
        <sz val="12"/>
        <rFont val="Arial"/>
        <family val="2"/>
      </rPr>
      <t>B</t>
    </r>
  </si>
  <si>
    <r>
      <t>Частота аллеля i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>r</t>
    </r>
    <r>
      <rPr>
        <b/>
        <i/>
        <vertAlign val="subscript"/>
        <sz val="12"/>
        <rFont val="Arial"/>
        <family val="2"/>
      </rPr>
      <t>0</t>
    </r>
  </si>
  <si>
    <r>
      <t>I</t>
    </r>
    <r>
      <rPr>
        <b/>
        <vertAlign val="superscript"/>
        <sz val="12"/>
        <rFont val="Times New Roman"/>
        <family val="1"/>
      </rPr>
      <t>A</t>
    </r>
  </si>
  <si>
    <r>
      <t>I</t>
    </r>
    <r>
      <rPr>
        <b/>
        <vertAlign val="superscript"/>
        <sz val="12"/>
        <rFont val="Times New Roman"/>
        <family val="1"/>
      </rPr>
      <t>B</t>
    </r>
  </si>
  <si>
    <r>
      <t>i</t>
    </r>
    <r>
      <rPr>
        <b/>
        <vertAlign val="superscript"/>
        <sz val="12"/>
        <rFont val="Times New Roman"/>
        <family val="1"/>
      </rPr>
      <t>0</t>
    </r>
  </si>
  <si>
    <r>
      <t>I</t>
    </r>
    <r>
      <rPr>
        <b/>
        <vertAlign val="superscript"/>
        <sz val="12"/>
        <rFont val="Times New Roman"/>
        <family val="1"/>
      </rPr>
      <t>A</t>
    </r>
    <r>
      <rPr>
        <b/>
        <sz val="12"/>
        <rFont val="Times New Roman"/>
        <family val="1"/>
      </rPr>
      <t>I</t>
    </r>
    <r>
      <rPr>
        <b/>
        <vertAlign val="superscript"/>
        <sz val="12"/>
        <rFont val="Times New Roman"/>
        <family val="1"/>
      </rPr>
      <t>A</t>
    </r>
  </si>
  <si>
    <r>
      <t>I</t>
    </r>
    <r>
      <rPr>
        <b/>
        <vertAlign val="superscript"/>
        <sz val="12"/>
        <rFont val="Times New Roman"/>
        <family val="1"/>
      </rPr>
      <t>A</t>
    </r>
    <r>
      <rPr>
        <b/>
        <sz val="12"/>
        <rFont val="Times New Roman"/>
        <family val="1"/>
      </rPr>
      <t>I</t>
    </r>
    <r>
      <rPr>
        <b/>
        <vertAlign val="superscript"/>
        <sz val="12"/>
        <rFont val="Times New Roman"/>
        <family val="1"/>
      </rPr>
      <t>B</t>
    </r>
  </si>
  <si>
    <r>
      <t>I</t>
    </r>
    <r>
      <rPr>
        <b/>
        <vertAlign val="superscript"/>
        <sz val="12"/>
        <rFont val="Times New Roman"/>
        <family val="1"/>
      </rPr>
      <t>A</t>
    </r>
    <r>
      <rPr>
        <b/>
        <sz val="12"/>
        <rFont val="Times New Roman"/>
        <family val="1"/>
      </rPr>
      <t>i</t>
    </r>
    <r>
      <rPr>
        <b/>
        <vertAlign val="superscript"/>
        <sz val="12"/>
        <rFont val="Times New Roman"/>
        <family val="1"/>
      </rPr>
      <t>0</t>
    </r>
  </si>
  <si>
    <r>
      <t>I</t>
    </r>
    <r>
      <rPr>
        <b/>
        <vertAlign val="superscript"/>
        <sz val="12"/>
        <rFont val="Times New Roman"/>
        <family val="1"/>
      </rPr>
      <t>B</t>
    </r>
    <r>
      <rPr>
        <b/>
        <sz val="12"/>
        <rFont val="Times New Roman"/>
        <family val="1"/>
      </rPr>
      <t>I</t>
    </r>
    <r>
      <rPr>
        <b/>
        <vertAlign val="superscript"/>
        <sz val="12"/>
        <rFont val="Times New Roman"/>
        <family val="1"/>
      </rPr>
      <t>B</t>
    </r>
  </si>
  <si>
    <r>
      <t>I</t>
    </r>
    <r>
      <rPr>
        <b/>
        <vertAlign val="superscript"/>
        <sz val="12"/>
        <rFont val="Times New Roman"/>
        <family val="1"/>
      </rPr>
      <t>B</t>
    </r>
    <r>
      <rPr>
        <b/>
        <sz val="12"/>
        <rFont val="Times New Roman"/>
        <family val="1"/>
      </rPr>
      <t>i</t>
    </r>
    <r>
      <rPr>
        <b/>
        <vertAlign val="superscript"/>
        <sz val="12"/>
        <rFont val="Times New Roman"/>
        <family val="1"/>
      </rPr>
      <t>0</t>
    </r>
  </si>
  <si>
    <r>
      <t>i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i</t>
    </r>
    <r>
      <rPr>
        <b/>
        <vertAlign val="superscript"/>
        <sz val="12"/>
        <rFont val="Times New Roman"/>
        <family val="1"/>
      </rPr>
      <t>0</t>
    </r>
  </si>
  <si>
    <t>IV группа крови - AB</t>
  </si>
  <si>
    <t>III группа крови - B</t>
  </si>
  <si>
    <t>Частоты фенотипов, %:</t>
  </si>
  <si>
    <t>I группа крови - 0</t>
  </si>
  <si>
    <t>II группа крови - A</t>
  </si>
  <si>
    <t>%</t>
  </si>
  <si>
    <t>Фенотипы в популяции:</t>
  </si>
  <si>
    <t>Карие глаза</t>
  </si>
  <si>
    <t>Зеленые глаза</t>
  </si>
  <si>
    <t>Голубые глаза</t>
  </si>
  <si>
    <r>
      <t>Частота аллеля С</t>
    </r>
    <r>
      <rPr>
        <b/>
        <vertAlign val="superscript"/>
        <sz val="12"/>
        <rFont val="Arial"/>
        <family val="2"/>
      </rPr>
      <t>А</t>
    </r>
    <r>
      <rPr>
        <b/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>q</t>
    </r>
    <r>
      <rPr>
        <b/>
        <i/>
        <vertAlign val="subscript"/>
        <sz val="12"/>
        <rFont val="Arial"/>
        <family val="2"/>
      </rPr>
      <t>А</t>
    </r>
  </si>
  <si>
    <r>
      <t>Частота аллеля С</t>
    </r>
    <r>
      <rPr>
        <b/>
        <vertAlign val="superscript"/>
        <sz val="16"/>
        <rFont val="Arial"/>
        <family val="2"/>
      </rPr>
      <t>A</t>
    </r>
    <r>
      <rPr>
        <b/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>p</t>
    </r>
    <r>
      <rPr>
        <b/>
        <i/>
        <vertAlign val="subscript"/>
        <sz val="16"/>
        <rFont val="Arial"/>
        <family val="2"/>
      </rPr>
      <t>A</t>
    </r>
  </si>
  <si>
    <r>
      <t>Частота аллеля с</t>
    </r>
    <r>
      <rPr>
        <b/>
        <vertAlign val="superscript"/>
        <sz val="12"/>
        <rFont val="Arial"/>
        <family val="2"/>
      </rPr>
      <t>а</t>
    </r>
    <r>
      <rPr>
        <b/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>r</t>
    </r>
    <r>
      <rPr>
        <b/>
        <i/>
        <vertAlign val="subscript"/>
        <sz val="12"/>
        <rFont val="Arial"/>
        <family val="2"/>
      </rPr>
      <t>а</t>
    </r>
  </si>
  <si>
    <r>
      <t>С</t>
    </r>
    <r>
      <rPr>
        <b/>
        <vertAlign val="superscript"/>
        <sz val="16"/>
        <rFont val="Times New Roman"/>
        <family val="1"/>
      </rPr>
      <t>A</t>
    </r>
  </si>
  <si>
    <r>
      <t>С</t>
    </r>
    <r>
      <rPr>
        <b/>
        <vertAlign val="superscript"/>
        <sz val="12"/>
        <rFont val="Times New Roman"/>
        <family val="1"/>
      </rPr>
      <t>А</t>
    </r>
  </si>
  <si>
    <r>
      <t>с</t>
    </r>
    <r>
      <rPr>
        <b/>
        <vertAlign val="superscript"/>
        <sz val="12"/>
        <rFont val="Times New Roman"/>
        <family val="1"/>
      </rPr>
      <t>а</t>
    </r>
  </si>
  <si>
    <r>
      <t>Частота аллеля Rh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+</t>
    </r>
  </si>
  <si>
    <r>
      <t>Частота аллеля rh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>q</t>
    </r>
    <r>
      <rPr>
        <b/>
        <i/>
        <vertAlign val="subscript"/>
        <sz val="12"/>
        <rFont val="Arial"/>
        <family val="2"/>
      </rPr>
      <t>-</t>
    </r>
  </si>
  <si>
    <r>
      <t>Rh</t>
    </r>
    <r>
      <rPr>
        <b/>
        <vertAlign val="superscript"/>
        <sz val="12"/>
        <rFont val="Times New Roman"/>
        <family val="1"/>
      </rPr>
      <t>+</t>
    </r>
  </si>
  <si>
    <r>
      <t>rh</t>
    </r>
    <r>
      <rPr>
        <b/>
        <vertAlign val="superscript"/>
        <sz val="12"/>
        <rFont val="Times New Roman"/>
        <family val="1"/>
      </rPr>
      <t>-</t>
    </r>
  </si>
  <si>
    <t>Резус-фактор положительный</t>
  </si>
  <si>
    <r>
      <t>С</t>
    </r>
    <r>
      <rPr>
        <b/>
        <vertAlign val="superscript"/>
        <sz val="16"/>
        <rFont val="Times New Roman"/>
        <family val="1"/>
      </rPr>
      <t>A</t>
    </r>
    <r>
      <rPr>
        <b/>
        <sz val="12"/>
        <rFont val="Times New Roman"/>
        <family val="1"/>
      </rPr>
      <t>С</t>
    </r>
    <r>
      <rPr>
        <b/>
        <vertAlign val="superscript"/>
        <sz val="16"/>
        <rFont val="Times New Roman"/>
        <family val="1"/>
      </rPr>
      <t>A</t>
    </r>
  </si>
  <si>
    <r>
      <t>С</t>
    </r>
    <r>
      <rPr>
        <b/>
        <vertAlign val="superscript"/>
        <sz val="16"/>
        <rFont val="Times New Roman"/>
        <family val="1"/>
      </rPr>
      <t>A</t>
    </r>
    <r>
      <rPr>
        <b/>
        <sz val="12"/>
        <rFont val="Times New Roman"/>
        <family val="1"/>
      </rPr>
      <t>С</t>
    </r>
    <r>
      <rPr>
        <b/>
        <vertAlign val="superscript"/>
        <sz val="12"/>
        <rFont val="Times New Roman"/>
        <family val="1"/>
      </rPr>
      <t>А</t>
    </r>
  </si>
  <si>
    <r>
      <t>С</t>
    </r>
    <r>
      <rPr>
        <b/>
        <vertAlign val="superscript"/>
        <sz val="16"/>
        <rFont val="Times New Roman"/>
        <family val="1"/>
      </rPr>
      <t>А</t>
    </r>
    <r>
      <rPr>
        <b/>
        <sz val="12"/>
        <rFont val="Times New Roman"/>
        <family val="1"/>
      </rPr>
      <t>с</t>
    </r>
    <r>
      <rPr>
        <b/>
        <vertAlign val="superscript"/>
        <sz val="12"/>
        <rFont val="Times New Roman"/>
        <family val="1"/>
      </rPr>
      <t>а</t>
    </r>
  </si>
  <si>
    <r>
      <t>С</t>
    </r>
    <r>
      <rPr>
        <b/>
        <vertAlign val="superscript"/>
        <sz val="12"/>
        <rFont val="Times New Roman"/>
        <family val="1"/>
      </rPr>
      <t>А</t>
    </r>
    <r>
      <rPr>
        <b/>
        <sz val="12"/>
        <rFont val="Times New Roman"/>
        <family val="1"/>
      </rPr>
      <t>С</t>
    </r>
    <r>
      <rPr>
        <b/>
        <vertAlign val="superscript"/>
        <sz val="12"/>
        <rFont val="Times New Roman"/>
        <family val="1"/>
      </rPr>
      <t>А</t>
    </r>
  </si>
  <si>
    <r>
      <t>С</t>
    </r>
    <r>
      <rPr>
        <b/>
        <vertAlign val="superscript"/>
        <sz val="12"/>
        <rFont val="Times New Roman"/>
        <family val="1"/>
      </rPr>
      <t>А</t>
    </r>
    <r>
      <rPr>
        <b/>
        <sz val="12"/>
        <rFont val="Times New Roman"/>
        <family val="1"/>
      </rPr>
      <t>с</t>
    </r>
    <r>
      <rPr>
        <b/>
        <vertAlign val="superscript"/>
        <sz val="12"/>
        <rFont val="Times New Roman"/>
        <family val="1"/>
      </rPr>
      <t>а</t>
    </r>
  </si>
  <si>
    <r>
      <t>с</t>
    </r>
    <r>
      <rPr>
        <b/>
        <vertAlign val="superscript"/>
        <sz val="12"/>
        <rFont val="Times New Roman"/>
        <family val="1"/>
      </rPr>
      <t>а</t>
    </r>
    <r>
      <rPr>
        <b/>
        <sz val="12"/>
        <rFont val="Times New Roman"/>
        <family val="1"/>
      </rPr>
      <t>с</t>
    </r>
    <r>
      <rPr>
        <b/>
        <vertAlign val="superscript"/>
        <sz val="12"/>
        <rFont val="Times New Roman"/>
        <family val="1"/>
      </rPr>
      <t>а</t>
    </r>
  </si>
  <si>
    <t>Резус-фактор отрицательный</t>
  </si>
  <si>
    <r>
      <t>Rh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>Rh</t>
    </r>
    <r>
      <rPr>
        <b/>
        <vertAlign val="superscript"/>
        <sz val="12"/>
        <rFont val="Times New Roman"/>
        <family val="1"/>
      </rPr>
      <t>+</t>
    </r>
  </si>
  <si>
    <r>
      <t>Rh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>rh</t>
    </r>
    <r>
      <rPr>
        <b/>
        <vertAlign val="superscript"/>
        <sz val="12"/>
        <rFont val="Times New Roman"/>
        <family val="1"/>
      </rPr>
      <t>-</t>
    </r>
  </si>
  <si>
    <r>
      <t>rh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rh</t>
    </r>
    <r>
      <rPr>
        <b/>
        <vertAlign val="superscript"/>
        <sz val="12"/>
        <rFont val="Times New Roman"/>
        <family val="1"/>
      </rPr>
      <t>-</t>
    </r>
  </si>
  <si>
    <t>N</t>
  </si>
  <si>
    <t>M</t>
  </si>
  <si>
    <t>MN</t>
  </si>
  <si>
    <r>
      <t>Частота аллеля J</t>
    </r>
    <r>
      <rPr>
        <b/>
        <vertAlign val="superscript"/>
        <sz val="12"/>
        <rFont val="Arial"/>
        <family val="2"/>
      </rPr>
      <t>M</t>
    </r>
    <r>
      <rPr>
        <b/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M</t>
    </r>
  </si>
  <si>
    <r>
      <t>Частота аллеля j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 xml:space="preserve">, </t>
    </r>
    <r>
      <rPr>
        <b/>
        <i/>
        <sz val="12"/>
        <rFont val="Arial"/>
        <family val="2"/>
      </rPr>
      <t>q</t>
    </r>
    <r>
      <rPr>
        <b/>
        <i/>
        <vertAlign val="subscript"/>
        <sz val="12"/>
        <rFont val="Arial"/>
        <family val="2"/>
      </rPr>
      <t>N</t>
    </r>
  </si>
  <si>
    <r>
      <t>J</t>
    </r>
    <r>
      <rPr>
        <b/>
        <vertAlign val="superscript"/>
        <sz val="12"/>
        <rFont val="Times New Roman"/>
        <family val="1"/>
      </rPr>
      <t>M</t>
    </r>
  </si>
  <si>
    <r>
      <t>j</t>
    </r>
    <r>
      <rPr>
        <b/>
        <vertAlign val="superscript"/>
        <sz val="12"/>
        <rFont val="Times New Roman"/>
        <family val="1"/>
      </rPr>
      <t>N</t>
    </r>
  </si>
  <si>
    <r>
      <t>J</t>
    </r>
    <r>
      <rPr>
        <b/>
        <vertAlign val="superscript"/>
        <sz val="12"/>
        <rFont val="Times New Roman"/>
        <family val="1"/>
      </rPr>
      <t>M</t>
    </r>
    <r>
      <rPr>
        <b/>
        <sz val="12"/>
        <rFont val="Times New Roman"/>
        <family val="1"/>
      </rPr>
      <t>J</t>
    </r>
    <r>
      <rPr>
        <b/>
        <vertAlign val="superscript"/>
        <sz val="12"/>
        <rFont val="Times New Roman"/>
        <family val="1"/>
      </rPr>
      <t>M</t>
    </r>
  </si>
  <si>
    <r>
      <t>J</t>
    </r>
    <r>
      <rPr>
        <b/>
        <vertAlign val="superscript"/>
        <sz val="12"/>
        <rFont val="Times New Roman"/>
        <family val="1"/>
      </rPr>
      <t>M</t>
    </r>
    <r>
      <rPr>
        <b/>
        <sz val="12"/>
        <rFont val="Times New Roman"/>
        <family val="1"/>
      </rPr>
      <t>j</t>
    </r>
    <r>
      <rPr>
        <b/>
        <vertAlign val="superscript"/>
        <sz val="12"/>
        <rFont val="Times New Roman"/>
        <family val="1"/>
      </rPr>
      <t>N</t>
    </r>
  </si>
  <si>
    <r>
      <t>j</t>
    </r>
    <r>
      <rPr>
        <b/>
        <vertAlign val="superscript"/>
        <sz val="12"/>
        <rFont val="Times New Roman"/>
        <family val="1"/>
      </rPr>
      <t>N</t>
    </r>
    <r>
      <rPr>
        <b/>
        <sz val="12"/>
        <rFont val="Times New Roman"/>
        <family val="1"/>
      </rPr>
      <t>j</t>
    </r>
    <r>
      <rPr>
        <b/>
        <vertAlign val="superscript"/>
        <sz val="12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</si>
</sst>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b/>
      <vertAlign val="superscript"/>
      <sz val="16"/>
      <name val="Arial"/>
      <family val="2"/>
    </font>
    <font>
      <b/>
      <i/>
      <vertAlign val="subscript"/>
      <sz val="16"/>
      <name val="Arial"/>
      <family val="2"/>
    </font>
    <font>
      <b/>
      <vertAlign val="superscript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6" borderId="0" xfId="0" applyFont="1" applyFill="1" applyAlignment="1">
      <alignment/>
    </xf>
    <xf numFmtId="0" fontId="8" fillId="36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8" fillId="15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8" fillId="15" borderId="15" xfId="0" applyFont="1" applyFill="1" applyBorder="1" applyAlignment="1">
      <alignment horizontal="center"/>
    </xf>
    <xf numFmtId="0" fontId="8" fillId="15" borderId="14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1" fillId="15" borderId="0" xfId="0" applyFont="1" applyFill="1" applyAlignment="1">
      <alignment/>
    </xf>
    <xf numFmtId="0" fontId="8" fillId="15" borderId="13" xfId="0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3" fillId="15" borderId="17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8" fillId="38" borderId="13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</cols>
  <sheetData>
    <row r="1" ht="12.75">
      <c r="A1" s="3"/>
    </row>
    <row r="2" spans="1:6" ht="19.5">
      <c r="A2" s="4" t="s">
        <v>28</v>
      </c>
      <c r="C2">
        <v>60</v>
      </c>
      <c r="D2" s="4">
        <f>C2/100</f>
        <v>0.6</v>
      </c>
      <c r="F2" s="4"/>
    </row>
    <row r="3" ht="12.75">
      <c r="A3" s="3"/>
    </row>
    <row r="4" spans="1:4" ht="19.5">
      <c r="A4" s="4" t="s">
        <v>29</v>
      </c>
      <c r="B4" s="2"/>
      <c r="D4" s="4">
        <f>1-D2</f>
        <v>0.4</v>
      </c>
    </row>
    <row r="6" ht="16.5" thickBot="1">
      <c r="A6" s="4" t="s">
        <v>14</v>
      </c>
    </row>
    <row r="7" spans="2:4" ht="18.75">
      <c r="B7" s="7"/>
      <c r="C7" s="5" t="s">
        <v>30</v>
      </c>
      <c r="D7" s="9" t="s">
        <v>31</v>
      </c>
    </row>
    <row r="8" spans="2:4" ht="16.5" thickBot="1">
      <c r="B8" s="8"/>
      <c r="C8" s="13">
        <f>D2</f>
        <v>0.6</v>
      </c>
      <c r="D8" s="33">
        <f>D4</f>
        <v>0.4</v>
      </c>
    </row>
    <row r="9" spans="2:4" ht="18.75">
      <c r="B9" s="5" t="s">
        <v>30</v>
      </c>
      <c r="C9" s="35" t="s">
        <v>40</v>
      </c>
      <c r="D9" s="37" t="s">
        <v>41</v>
      </c>
    </row>
    <row r="10" spans="2:4" ht="13.5" thickBot="1">
      <c r="B10" s="13">
        <f>D2</f>
        <v>0.6</v>
      </c>
      <c r="C10" s="36">
        <f>C8*B10*100</f>
        <v>36</v>
      </c>
      <c r="D10" s="39">
        <f>D8*B10*100</f>
        <v>24</v>
      </c>
    </row>
    <row r="11" spans="2:4" ht="18.75">
      <c r="B11" s="9" t="s">
        <v>31</v>
      </c>
      <c r="C11" s="43" t="s">
        <v>41</v>
      </c>
      <c r="D11" s="45" t="s">
        <v>42</v>
      </c>
    </row>
    <row r="12" spans="2:4" ht="13.5" thickBot="1">
      <c r="B12" s="10">
        <f>D4</f>
        <v>0.4</v>
      </c>
      <c r="C12" s="48">
        <f>C8*B12*100</f>
        <v>24</v>
      </c>
      <c r="D12" s="46">
        <f>D8*B12*100</f>
        <v>16.000000000000004</v>
      </c>
    </row>
    <row r="13" ht="15">
      <c r="A13" s="34" t="s">
        <v>18</v>
      </c>
    </row>
    <row r="14" spans="1:3" ht="15.75">
      <c r="A14" s="42" t="s">
        <v>32</v>
      </c>
      <c r="B14" s="42">
        <f>C10+D10+C12</f>
        <v>84</v>
      </c>
      <c r="C14" t="s">
        <v>17</v>
      </c>
    </row>
    <row r="15" spans="1:3" ht="15.75">
      <c r="A15" s="47" t="s">
        <v>39</v>
      </c>
      <c r="B15" s="47">
        <f>D12</f>
        <v>16.000000000000004</v>
      </c>
      <c r="C15" t="s">
        <v>17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6.8515625" style="0" customWidth="1"/>
    <col min="5" max="5" width="9.421875" style="0" customWidth="1"/>
  </cols>
  <sheetData>
    <row r="1" ht="12.75">
      <c r="A1" s="3"/>
    </row>
    <row r="2" spans="1:4" ht="19.5">
      <c r="A2" s="4" t="s">
        <v>46</v>
      </c>
      <c r="C2">
        <v>60</v>
      </c>
      <c r="D2" s="4">
        <f>C2/100</f>
        <v>0.6</v>
      </c>
    </row>
    <row r="3" ht="12.75">
      <c r="A3" s="3"/>
    </row>
    <row r="4" spans="1:4" ht="19.5">
      <c r="A4" s="4" t="s">
        <v>47</v>
      </c>
      <c r="B4" s="2"/>
      <c r="D4" s="4">
        <f>1-D2</f>
        <v>0.4</v>
      </c>
    </row>
    <row r="6" ht="16.5" thickBot="1">
      <c r="A6" s="4" t="s">
        <v>14</v>
      </c>
    </row>
    <row r="7" spans="2:4" ht="18.75">
      <c r="B7" s="7"/>
      <c r="C7" s="5" t="s">
        <v>48</v>
      </c>
      <c r="D7" s="9" t="s">
        <v>49</v>
      </c>
    </row>
    <row r="8" spans="2:4" ht="16.5" thickBot="1">
      <c r="B8" s="8"/>
      <c r="C8" s="13">
        <f>D2</f>
        <v>0.6</v>
      </c>
      <c r="D8" s="33">
        <f>D4</f>
        <v>0.4</v>
      </c>
    </row>
    <row r="9" spans="2:4" ht="18.75">
      <c r="B9" s="5" t="s">
        <v>48</v>
      </c>
      <c r="C9" s="35" t="s">
        <v>50</v>
      </c>
      <c r="D9" s="52" t="s">
        <v>51</v>
      </c>
    </row>
    <row r="10" spans="2:4" ht="13.5" thickBot="1">
      <c r="B10" s="13">
        <f>D2</f>
        <v>0.6</v>
      </c>
      <c r="C10" s="36">
        <f>C8*B10*100</f>
        <v>36</v>
      </c>
      <c r="D10" s="53">
        <f>D8*B10*100</f>
        <v>24</v>
      </c>
    </row>
    <row r="11" spans="2:4" ht="18.75">
      <c r="B11" s="9" t="s">
        <v>49</v>
      </c>
      <c r="C11" s="50" t="s">
        <v>51</v>
      </c>
      <c r="D11" s="45" t="s">
        <v>52</v>
      </c>
    </row>
    <row r="12" spans="2:4" ht="13.5" thickBot="1">
      <c r="B12" s="10">
        <f>D4</f>
        <v>0.4</v>
      </c>
      <c r="C12" s="51">
        <f>C8*B12*100</f>
        <v>24</v>
      </c>
      <c r="D12" s="46">
        <f>D8*B12*100</f>
        <v>16.000000000000004</v>
      </c>
    </row>
    <row r="13" ht="15">
      <c r="A13" s="34" t="s">
        <v>18</v>
      </c>
    </row>
    <row r="14" spans="1:3" ht="15.75">
      <c r="A14" s="42" t="s">
        <v>44</v>
      </c>
      <c r="B14" s="42">
        <f>C10</f>
        <v>36</v>
      </c>
      <c r="C14" t="s">
        <v>17</v>
      </c>
    </row>
    <row r="15" spans="1:3" ht="15.75">
      <c r="A15" s="49" t="s">
        <v>45</v>
      </c>
      <c r="B15" s="49">
        <f>D10+C12</f>
        <v>48</v>
      </c>
      <c r="C15" t="s">
        <v>17</v>
      </c>
    </row>
    <row r="16" spans="1:3" ht="15.75">
      <c r="A16" s="47" t="s">
        <v>43</v>
      </c>
      <c r="B16" s="47">
        <f>D12</f>
        <v>16.000000000000004</v>
      </c>
      <c r="C16" t="s">
        <v>17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7.8515625" style="0" customWidth="1"/>
  </cols>
  <sheetData>
    <row r="1" ht="12.75">
      <c r="A1" s="3"/>
    </row>
    <row r="2" spans="1:6" ht="23.25">
      <c r="A2" s="4" t="s">
        <v>23</v>
      </c>
      <c r="C2">
        <v>40</v>
      </c>
      <c r="D2" s="4">
        <f>C2/100</f>
        <v>0.4</v>
      </c>
      <c r="E2" s="1"/>
      <c r="F2" s="4" t="s">
        <v>19</v>
      </c>
    </row>
    <row r="3" ht="12.75">
      <c r="A3" s="3"/>
    </row>
    <row r="4" spans="1:6" ht="19.5">
      <c r="A4" s="4" t="s">
        <v>22</v>
      </c>
      <c r="C4">
        <v>40</v>
      </c>
      <c r="D4" s="4">
        <f>IF(C2/100+C4/100&gt;=1,1-D2,C4/100)</f>
        <v>0.4</v>
      </c>
      <c r="F4" s="4" t="s">
        <v>20</v>
      </c>
    </row>
    <row r="5" ht="12.75">
      <c r="A5" s="3"/>
    </row>
    <row r="6" spans="1:6" ht="19.5">
      <c r="A6" s="4" t="s">
        <v>24</v>
      </c>
      <c r="B6" s="2"/>
      <c r="D6" s="4">
        <f>1-D2-D4</f>
        <v>0.19999999999999996</v>
      </c>
      <c r="F6" s="4" t="s">
        <v>21</v>
      </c>
    </row>
    <row r="8" ht="16.5" thickBot="1">
      <c r="A8" s="4" t="s">
        <v>14</v>
      </c>
    </row>
    <row r="9" spans="2:5" ht="24">
      <c r="B9" s="7"/>
      <c r="C9" s="5" t="s">
        <v>25</v>
      </c>
      <c r="D9" s="9" t="s">
        <v>26</v>
      </c>
      <c r="E9" s="9" t="s">
        <v>27</v>
      </c>
    </row>
    <row r="10" spans="2:5" ht="16.5" thickBot="1">
      <c r="B10" s="8"/>
      <c r="C10" s="13">
        <f>D2</f>
        <v>0.4</v>
      </c>
      <c r="D10" s="13">
        <f>D4</f>
        <v>0.4</v>
      </c>
      <c r="E10" s="33">
        <f>D6</f>
        <v>0.19999999999999996</v>
      </c>
    </row>
    <row r="11" spans="2:5" ht="24">
      <c r="B11" s="5" t="s">
        <v>25</v>
      </c>
      <c r="C11" s="35" t="s">
        <v>33</v>
      </c>
      <c r="D11" s="37" t="s">
        <v>34</v>
      </c>
      <c r="E11" s="38" t="s">
        <v>35</v>
      </c>
    </row>
    <row r="12" spans="2:5" ht="13.5" thickBot="1">
      <c r="B12" s="13">
        <f>D2</f>
        <v>0.4</v>
      </c>
      <c r="C12" s="36">
        <f>C10*B12*100</f>
        <v>16.000000000000004</v>
      </c>
      <c r="D12" s="39">
        <f>D10*B12*100</f>
        <v>16.000000000000004</v>
      </c>
      <c r="E12" s="40">
        <f>E10*B12*100</f>
        <v>7.999999999999999</v>
      </c>
    </row>
    <row r="13" spans="2:5" ht="24">
      <c r="B13" s="9" t="s">
        <v>26</v>
      </c>
      <c r="C13" s="43" t="s">
        <v>34</v>
      </c>
      <c r="D13" s="14" t="s">
        <v>36</v>
      </c>
      <c r="E13" s="16" t="s">
        <v>37</v>
      </c>
    </row>
    <row r="14" spans="2:5" ht="13.5" thickBot="1">
      <c r="B14" s="13">
        <f>D4</f>
        <v>0.4</v>
      </c>
      <c r="C14" s="44">
        <f>C10*B14*100</f>
        <v>16.000000000000004</v>
      </c>
      <c r="D14" s="28">
        <f>D10*B14*100</f>
        <v>16.000000000000004</v>
      </c>
      <c r="E14" s="29">
        <f>E10*B14*100</f>
        <v>7.999999999999999</v>
      </c>
    </row>
    <row r="15" spans="2:5" ht="24">
      <c r="B15" s="9" t="s">
        <v>27</v>
      </c>
      <c r="C15" s="38" t="s">
        <v>35</v>
      </c>
      <c r="D15" s="16" t="s">
        <v>37</v>
      </c>
      <c r="E15" s="23" t="s">
        <v>38</v>
      </c>
    </row>
    <row r="16" spans="2:5" ht="13.5" thickBot="1">
      <c r="B16" s="10">
        <f>D6</f>
        <v>0.19999999999999996</v>
      </c>
      <c r="C16" s="41">
        <f>C10*B16*100</f>
        <v>7.999999999999999</v>
      </c>
      <c r="D16" s="31">
        <f>D10*B16*100</f>
        <v>7.999999999999999</v>
      </c>
      <c r="E16" s="32">
        <f>E10*B16*100</f>
        <v>3.9999999999999982</v>
      </c>
    </row>
    <row r="17" ht="15">
      <c r="A17" s="34" t="s">
        <v>18</v>
      </c>
    </row>
    <row r="18" spans="1:3" ht="15.75">
      <c r="A18" s="42" t="s">
        <v>19</v>
      </c>
      <c r="B18" s="42">
        <f>C12+D12+E12+C14+C16</f>
        <v>64.00000000000001</v>
      </c>
      <c r="C18" t="s">
        <v>17</v>
      </c>
    </row>
    <row r="19" spans="1:3" ht="15.75">
      <c r="A19" s="21" t="s">
        <v>20</v>
      </c>
      <c r="B19" s="21">
        <f>D14+E14+D16</f>
        <v>32</v>
      </c>
      <c r="C19" t="s">
        <v>17</v>
      </c>
    </row>
    <row r="20" spans="1:3" ht="15.75">
      <c r="A20" s="20" t="s">
        <v>21</v>
      </c>
      <c r="B20" s="20">
        <f>E16</f>
        <v>3.9999999999999982</v>
      </c>
      <c r="C20" t="s">
        <v>17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3" width="8.421875" style="0" customWidth="1"/>
    <col min="4" max="5" width="9.00390625" style="0" customWidth="1"/>
    <col min="6" max="6" width="2.421875" style="0" customWidth="1"/>
    <col min="7" max="7" width="10.8515625" style="0" customWidth="1"/>
    <col min="8" max="8" width="3.00390625" style="0" customWidth="1"/>
    <col min="9" max="9" width="10.421875" style="0" customWidth="1"/>
    <col min="10" max="10" width="2.8515625" style="0" customWidth="1"/>
    <col min="12" max="12" width="2.8515625" style="0" customWidth="1"/>
    <col min="13" max="13" width="10.140625" style="0" customWidth="1"/>
    <col min="14" max="14" width="3.00390625" style="0" customWidth="1"/>
    <col min="16" max="16" width="2.8515625" style="0" customWidth="1"/>
    <col min="17" max="17" width="11.421875" style="0" customWidth="1"/>
    <col min="18" max="18" width="3.28125" style="0" customWidth="1"/>
    <col min="19" max="19" width="2.8515625" style="0" customWidth="1"/>
  </cols>
  <sheetData>
    <row r="1" ht="10.5" customHeight="1">
      <c r="A1" s="3"/>
    </row>
    <row r="2" spans="1:5" ht="18.75" customHeight="1">
      <c r="A2" s="4" t="s">
        <v>0</v>
      </c>
      <c r="C2">
        <v>20</v>
      </c>
      <c r="D2" s="4">
        <f>C2/100</f>
        <v>0.2</v>
      </c>
      <c r="E2" s="1"/>
    </row>
    <row r="3" ht="9" customHeight="1">
      <c r="A3" s="3"/>
    </row>
    <row r="4" spans="1:4" ht="17.25" customHeight="1">
      <c r="A4" s="4" t="s">
        <v>1</v>
      </c>
      <c r="C4">
        <v>30</v>
      </c>
      <c r="D4" s="4">
        <f>IF(C2/100+C4/100&gt;=1,1-D2,C4/100)</f>
        <v>0.3</v>
      </c>
    </row>
    <row r="5" ht="9.75" customHeight="1">
      <c r="A5" s="3"/>
    </row>
    <row r="6" spans="1:4" ht="19.5">
      <c r="A6" s="4" t="s">
        <v>2</v>
      </c>
      <c r="B6" s="2"/>
      <c r="D6" s="4">
        <f>1-D2-D4</f>
        <v>0.5</v>
      </c>
    </row>
    <row r="7" ht="8.25" customHeight="1"/>
    <row r="8" ht="16.5" thickBot="1">
      <c r="A8" s="4" t="s">
        <v>14</v>
      </c>
    </row>
    <row r="9" spans="2:5" ht="18.75">
      <c r="B9" s="7"/>
      <c r="C9" s="5" t="s">
        <v>3</v>
      </c>
      <c r="D9" s="9" t="s">
        <v>4</v>
      </c>
      <c r="E9" s="9" t="s">
        <v>5</v>
      </c>
    </row>
    <row r="10" spans="2:5" ht="15" customHeight="1" thickBot="1">
      <c r="B10" s="8"/>
      <c r="C10" s="13">
        <f>D2</f>
        <v>0.2</v>
      </c>
      <c r="D10" s="13">
        <f>D4</f>
        <v>0.3</v>
      </c>
      <c r="E10" s="33">
        <f>D6</f>
        <v>0.5</v>
      </c>
    </row>
    <row r="11" spans="2:5" ht="18.75">
      <c r="B11" s="6" t="s">
        <v>3</v>
      </c>
      <c r="C11" s="11" t="s">
        <v>6</v>
      </c>
      <c r="D11" s="17" t="s">
        <v>7</v>
      </c>
      <c r="E11" s="12" t="s">
        <v>8</v>
      </c>
    </row>
    <row r="12" spans="2:5" ht="13.5" thickBot="1">
      <c r="B12" s="13">
        <f>D2</f>
        <v>0.2</v>
      </c>
      <c r="C12" s="24">
        <f>C10*B12*100</f>
        <v>4.000000000000001</v>
      </c>
      <c r="D12" s="25">
        <f>D10*B12*100</f>
        <v>6</v>
      </c>
      <c r="E12" s="26">
        <f>E10*B12*100</f>
        <v>10</v>
      </c>
    </row>
    <row r="13" spans="2:5" ht="18.75">
      <c r="B13" s="5" t="s">
        <v>4</v>
      </c>
      <c r="C13" s="18" t="s">
        <v>7</v>
      </c>
      <c r="D13" s="14" t="s">
        <v>9</v>
      </c>
      <c r="E13" s="16" t="s">
        <v>10</v>
      </c>
    </row>
    <row r="14" spans="2:5" ht="13.5" thickBot="1">
      <c r="B14" s="13">
        <f>D4</f>
        <v>0.3</v>
      </c>
      <c r="C14" s="27">
        <f>C10*B14*100</f>
        <v>6</v>
      </c>
      <c r="D14" s="28">
        <f>D10*B14*100</f>
        <v>9</v>
      </c>
      <c r="E14" s="29">
        <f>E10*B14*100</f>
        <v>15</v>
      </c>
    </row>
    <row r="15" spans="2:5" ht="18.75">
      <c r="B15" s="6" t="s">
        <v>5</v>
      </c>
      <c r="C15" s="11" t="s">
        <v>8</v>
      </c>
      <c r="D15" s="15" t="s">
        <v>10</v>
      </c>
      <c r="E15" s="23" t="s">
        <v>11</v>
      </c>
    </row>
    <row r="16" spans="2:5" ht="13.5" thickBot="1">
      <c r="B16" s="10">
        <f>D6</f>
        <v>0.5</v>
      </c>
      <c r="C16" s="30">
        <f>C10*B16*100</f>
        <v>10</v>
      </c>
      <c r="D16" s="31">
        <f>D10*B16*100</f>
        <v>15</v>
      </c>
      <c r="E16" s="32">
        <f>E10*B16*100</f>
        <v>25</v>
      </c>
    </row>
    <row r="17" ht="15">
      <c r="A17" s="34" t="s">
        <v>18</v>
      </c>
    </row>
    <row r="18" spans="1:3" ht="15.75">
      <c r="A18" s="22" t="s">
        <v>15</v>
      </c>
      <c r="B18" s="22">
        <f>E16</f>
        <v>25</v>
      </c>
      <c r="C18" t="s">
        <v>17</v>
      </c>
    </row>
    <row r="19" spans="1:3" ht="15.75">
      <c r="A19" s="20" t="s">
        <v>16</v>
      </c>
      <c r="B19" s="20">
        <f>E12+C12+C16</f>
        <v>24</v>
      </c>
      <c r="C19" t="s">
        <v>17</v>
      </c>
    </row>
    <row r="20" spans="1:3" ht="15.75">
      <c r="A20" s="21" t="s">
        <v>13</v>
      </c>
      <c r="B20" s="21">
        <f>E14+D14+D16</f>
        <v>39</v>
      </c>
      <c r="C20" t="s">
        <v>17</v>
      </c>
    </row>
    <row r="21" spans="1:3" ht="15.75">
      <c r="A21" s="19" t="s">
        <v>12</v>
      </c>
      <c r="B21" s="19">
        <f>D12+C14</f>
        <v>12</v>
      </c>
      <c r="C21" t="s">
        <v>17</v>
      </c>
    </row>
  </sheetData>
  <sheetProtection/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PHYSICON,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Kozlenko</dc:creator>
  <cp:keywords/>
  <dc:description/>
  <cp:lastModifiedBy>Admin</cp:lastModifiedBy>
  <dcterms:created xsi:type="dcterms:W3CDTF">2009-08-11T15:42:56Z</dcterms:created>
  <dcterms:modified xsi:type="dcterms:W3CDTF">2010-04-17T07:29:28Z</dcterms:modified>
  <cp:category/>
  <cp:version/>
  <cp:contentType/>
  <cp:contentStatus/>
</cp:coreProperties>
</file>